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andy\Desktop\Board Meeting\Board Meeting minutes 2020-2021\May\"/>
    </mc:Choice>
  </mc:AlternateContent>
  <bookViews>
    <workbookView xWindow="28680" yWindow="-768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0" i="1"/>
  <c r="G20" i="1" l="1"/>
  <c r="G15" i="1"/>
  <c r="G10" i="1"/>
  <c r="G21" i="1" l="1"/>
  <c r="D21" i="1"/>
  <c r="E20" i="1"/>
  <c r="E19" i="1"/>
  <c r="G16" i="1"/>
  <c r="D16" i="1"/>
  <c r="E15" i="1"/>
  <c r="F15" i="1" s="1"/>
  <c r="E14" i="1"/>
  <c r="E23" i="1"/>
  <c r="F23" i="1"/>
  <c r="E24" i="1"/>
  <c r="D25" i="1"/>
  <c r="G25" i="1"/>
  <c r="E27" i="1"/>
  <c r="F27" i="1" s="1"/>
  <c r="E28" i="1"/>
  <c r="F28" i="1" s="1"/>
  <c r="D29" i="1"/>
  <c r="G29" i="1"/>
  <c r="G49" i="1"/>
  <c r="D49" i="1"/>
  <c r="E48" i="1"/>
  <c r="F48" i="1" s="1"/>
  <c r="E47" i="1"/>
  <c r="F47" i="1" s="1"/>
  <c r="E21" i="1" l="1"/>
  <c r="E16" i="1"/>
  <c r="E25" i="1"/>
  <c r="F19" i="1"/>
  <c r="F21" i="1" s="1"/>
  <c r="F14" i="1"/>
  <c r="F16" i="1" s="1"/>
  <c r="F25" i="1"/>
  <c r="F29" i="1"/>
  <c r="F49" i="1"/>
  <c r="E29" i="1"/>
  <c r="E49" i="1"/>
  <c r="E44" i="1"/>
  <c r="E40" i="1"/>
  <c r="E43" i="1" l="1"/>
  <c r="F43" i="1" s="1"/>
  <c r="G45" i="1"/>
  <c r="D45" i="1"/>
  <c r="F44" i="1"/>
  <c r="E36" i="1"/>
  <c r="F45" i="1" l="1"/>
  <c r="E45" i="1"/>
  <c r="D33" i="1" l="1"/>
  <c r="E39" i="1" l="1"/>
  <c r="E35" i="1"/>
  <c r="E31" i="1"/>
  <c r="E9" i="1"/>
  <c r="F9" i="1" s="1"/>
  <c r="G41" i="1" l="1"/>
  <c r="D41" i="1"/>
  <c r="F40" i="1"/>
  <c r="G37" i="1"/>
  <c r="D37" i="1"/>
  <c r="F36" i="1"/>
  <c r="E37" i="1"/>
  <c r="E41" i="1" l="1"/>
  <c r="F39" i="1"/>
  <c r="F41" i="1" s="1"/>
  <c r="F35" i="1"/>
  <c r="F37" i="1" s="1"/>
  <c r="E32" i="1" l="1"/>
  <c r="F32" i="1" s="1"/>
  <c r="G33" i="1"/>
  <c r="D11" i="1"/>
  <c r="G11" i="1" l="1"/>
  <c r="E10" i="1"/>
  <c r="F10" i="1" s="1"/>
  <c r="E33" i="1"/>
  <c r="F31" i="1"/>
  <c r="F33" i="1" s="1"/>
  <c r="E11" i="1" l="1"/>
  <c r="F11" i="1"/>
</calcChain>
</file>

<file path=xl/sharedStrings.xml><?xml version="1.0" encoding="utf-8"?>
<sst xmlns="http://schemas.openxmlformats.org/spreadsheetml/2006/main" count="56" uniqueCount="39">
  <si>
    <t>Variance Report</t>
  </si>
  <si>
    <t>Program</t>
  </si>
  <si>
    <t>YTD Actual</t>
  </si>
  <si>
    <t>YTD Budget</t>
  </si>
  <si>
    <t>Annual Budget</t>
  </si>
  <si>
    <t>Variance</t>
  </si>
  <si>
    <t>Variance Explanation</t>
  </si>
  <si>
    <t>Healthy Familes</t>
  </si>
  <si>
    <t>Fiscal Year</t>
  </si>
  <si>
    <t>Apr - Mar</t>
  </si>
  <si>
    <t>Children's Services</t>
  </si>
  <si>
    <t>Adult Literacy</t>
  </si>
  <si>
    <t>Funding received beginning of year</t>
  </si>
  <si>
    <t>YTD</t>
  </si>
  <si>
    <t>Jul - Jun</t>
  </si>
  <si>
    <t>Total</t>
  </si>
  <si>
    <t># of Months</t>
  </si>
  <si>
    <t>ECCA</t>
  </si>
  <si>
    <t>***</t>
  </si>
  <si>
    <t>Projection</t>
  </si>
  <si>
    <t>Roots of Empathy - city</t>
  </si>
  <si>
    <t>Projection Explanation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</si>
  <si>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                          Total 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</si>
  <si>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 Total </t>
    </r>
  </si>
  <si>
    <t>Jan- Dec</t>
  </si>
  <si>
    <t>PCAP</t>
  </si>
  <si>
    <t>April- Mar</t>
  </si>
  <si>
    <t>April - Mar</t>
  </si>
  <si>
    <t xml:space="preserve"> </t>
  </si>
  <si>
    <t xml:space="preserve">  </t>
  </si>
  <si>
    <t>Grande \Prairie Family Education Society</t>
  </si>
  <si>
    <t>FASD Navigator</t>
  </si>
  <si>
    <t xml:space="preserve">Sept-Sept </t>
  </si>
  <si>
    <t>FASD Youth and Adult Support</t>
  </si>
  <si>
    <t>FRN HUB</t>
  </si>
  <si>
    <t>Parent Ed and Caregiver Support</t>
  </si>
  <si>
    <t>This grant is over but still have a reverse account</t>
  </si>
  <si>
    <t xml:space="preserve">FASD Family Support </t>
  </si>
  <si>
    <t>May 31 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</si>
</sst>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1" fillId="0" borderId="0" xfId="0" applyFont="1" applyFill="1"/>
    <xf numFmtId="3" fontId="0" fillId="0" borderId="0" xfId="0" applyNumberFormat="1" applyFill="1"/>
    <xf numFmtId="0" fontId="0" fillId="0" borderId="0" xfId="0" applyFill="1"/>
    <xf numFmtId="3" fontId="0" fillId="0" borderId="1" xfId="0" applyNumberFormat="1" applyFill="1" applyBorder="1"/>
    <xf numFmtId="0" fontId="2" fillId="0" borderId="0" xfId="0" applyFont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A19" workbookViewId="0">
      <selection activeCell="N25" sqref="N25"/>
    </sheetView>
  </sheetViews>
  <sheetFormatPr defaultRowHeight="14.4" x14ac:dyDescent="0.3"/>
  <cols>
    <col min="1" max="1" width="20.5546875" customWidth="1"/>
    <col min="2" max="2" width="11.88671875" style="1" customWidth="1"/>
    <col min="3" max="3" width="11.88671875" customWidth="1"/>
    <col min="4" max="4" width="13.6640625" customWidth="1"/>
    <col min="5" max="6" width="11.77734375" customWidth="1"/>
    <col min="7" max="7" width="13.88671875" customWidth="1"/>
    <col min="8" max="8" width="32.21875" customWidth="1"/>
    <col min="10" max="10" width="3.77734375" customWidth="1"/>
    <col min="11" max="11" width="27.21875" customWidth="1"/>
  </cols>
  <sheetData>
    <row r="1" spans="1:11" x14ac:dyDescent="0.3">
      <c r="A1" s="1"/>
      <c r="C1" s="1"/>
      <c r="D1" s="1"/>
      <c r="E1" s="1"/>
      <c r="F1" s="1"/>
      <c r="G1" s="1"/>
      <c r="H1" s="1"/>
    </row>
    <row r="2" spans="1:11" x14ac:dyDescent="0.3">
      <c r="A2" s="1"/>
      <c r="C2" s="1"/>
      <c r="D2" s="1" t="s">
        <v>30</v>
      </c>
      <c r="E2" s="1"/>
      <c r="F2" s="1"/>
      <c r="G2" s="1"/>
      <c r="H2" s="1"/>
    </row>
    <row r="3" spans="1:11" x14ac:dyDescent="0.3">
      <c r="A3" s="1"/>
      <c r="C3" s="1"/>
      <c r="D3" s="1" t="s">
        <v>0</v>
      </c>
      <c r="E3" s="1" t="s">
        <v>38</v>
      </c>
      <c r="F3" s="1"/>
      <c r="G3" s="1"/>
      <c r="H3" s="1"/>
    </row>
    <row r="4" spans="1:11" x14ac:dyDescent="0.3">
      <c r="A4" s="1"/>
      <c r="C4" s="1"/>
      <c r="D4" s="1" t="s">
        <v>28</v>
      </c>
      <c r="E4" s="1"/>
      <c r="F4" s="1"/>
      <c r="G4" s="1"/>
      <c r="H4" s="1"/>
    </row>
    <row r="5" spans="1:11" x14ac:dyDescent="0.3">
      <c r="A5" s="1"/>
      <c r="C5" s="1"/>
      <c r="D5" s="1"/>
      <c r="E5" s="1"/>
      <c r="F5" s="1"/>
      <c r="G5" s="1"/>
      <c r="H5" s="1"/>
    </row>
    <row r="6" spans="1:11" x14ac:dyDescent="0.3">
      <c r="A6" s="1"/>
      <c r="C6" s="1" t="s">
        <v>18</v>
      </c>
      <c r="D6" s="1" t="s">
        <v>18</v>
      </c>
      <c r="E6" s="1"/>
      <c r="F6" s="1" t="s">
        <v>13</v>
      </c>
      <c r="G6" s="1"/>
      <c r="H6" s="1"/>
    </row>
    <row r="7" spans="1:11" x14ac:dyDescent="0.3">
      <c r="A7" s="1" t="s">
        <v>1</v>
      </c>
      <c r="B7" s="1" t="s">
        <v>8</v>
      </c>
      <c r="C7" s="1" t="s">
        <v>16</v>
      </c>
      <c r="D7" s="1" t="s">
        <v>2</v>
      </c>
      <c r="E7" s="1" t="s">
        <v>3</v>
      </c>
      <c r="F7" s="1" t="s">
        <v>5</v>
      </c>
      <c r="G7" s="1" t="s">
        <v>4</v>
      </c>
      <c r="H7" s="1" t="s">
        <v>6</v>
      </c>
      <c r="I7" s="1" t="s">
        <v>19</v>
      </c>
      <c r="K7" s="1" t="s">
        <v>21</v>
      </c>
    </row>
    <row r="8" spans="1:11" x14ac:dyDescent="0.3">
      <c r="A8" s="1" t="s">
        <v>7</v>
      </c>
      <c r="C8" s="1"/>
      <c r="D8" s="1"/>
      <c r="E8" s="1"/>
      <c r="F8" s="1"/>
      <c r="G8" s="1"/>
      <c r="H8" s="1"/>
    </row>
    <row r="9" spans="1:11" x14ac:dyDescent="0.3">
      <c r="A9" s="1" t="s">
        <v>10</v>
      </c>
      <c r="B9" s="1" t="s">
        <v>9</v>
      </c>
      <c r="C9" s="1">
        <v>2</v>
      </c>
      <c r="D9" s="3">
        <v>-365080</v>
      </c>
      <c r="E9" s="3">
        <f>G9/12*$C$9</f>
        <v>-60513.333333333336</v>
      </c>
      <c r="F9" s="3">
        <f>E9-D9</f>
        <v>304566.66666666669</v>
      </c>
      <c r="G9" s="3">
        <v>-363080</v>
      </c>
    </row>
    <row r="10" spans="1:11" x14ac:dyDescent="0.3">
      <c r="A10" s="1"/>
      <c r="D10" s="3">
        <v>51883.14</v>
      </c>
      <c r="E10" s="3">
        <f>G10/12*$C$9</f>
        <v>60846.666666666664</v>
      </c>
      <c r="F10" s="3">
        <f>E10-D10</f>
        <v>8963.5266666666648</v>
      </c>
      <c r="G10" s="3">
        <f>365080</f>
        <v>365080</v>
      </c>
      <c r="H10" s="10"/>
    </row>
    <row r="11" spans="1:11" ht="15" thickBot="1" x14ac:dyDescent="0.35">
      <c r="A11" s="4" t="s">
        <v>15</v>
      </c>
      <c r="D11" s="5">
        <f>SUM(D9:D10)</f>
        <v>-313196.86</v>
      </c>
      <c r="E11" s="5">
        <f t="shared" ref="E11:G11" si="0">SUM(E9:E10)</f>
        <v>333.33333333332848</v>
      </c>
      <c r="F11" s="5">
        <f t="shared" si="0"/>
        <v>313530.19333333336</v>
      </c>
      <c r="G11" s="5">
        <f t="shared" si="0"/>
        <v>2000</v>
      </c>
      <c r="I11">
        <v>0</v>
      </c>
    </row>
    <row r="12" spans="1:11" x14ac:dyDescent="0.3">
      <c r="A12" s="4"/>
      <c r="D12" s="11"/>
      <c r="E12" s="11"/>
      <c r="F12" s="11"/>
      <c r="G12" s="11"/>
    </row>
    <row r="13" spans="1:11" x14ac:dyDescent="0.3">
      <c r="A13" s="1" t="s">
        <v>34</v>
      </c>
      <c r="C13" s="1"/>
      <c r="D13" s="1"/>
      <c r="E13" s="1"/>
      <c r="F13" s="1"/>
      <c r="G13" s="1"/>
      <c r="H13" s="1"/>
    </row>
    <row r="14" spans="1:11" x14ac:dyDescent="0.3">
      <c r="A14" s="1" t="s">
        <v>10</v>
      </c>
      <c r="B14" s="1" t="s">
        <v>9</v>
      </c>
      <c r="C14" s="1">
        <v>2</v>
      </c>
      <c r="D14" s="3">
        <v>-185303</v>
      </c>
      <c r="E14" s="3">
        <f>G14/12*$C$9</f>
        <v>-30883.833333333332</v>
      </c>
      <c r="F14" s="3">
        <f>E14-D14</f>
        <v>154419.16666666666</v>
      </c>
      <c r="G14" s="3">
        <v>-185303</v>
      </c>
    </row>
    <row r="15" spans="1:11" x14ac:dyDescent="0.3">
      <c r="A15" s="1"/>
      <c r="D15" s="3">
        <v>14168.99</v>
      </c>
      <c r="E15" s="3">
        <f>G15/12*$C$9</f>
        <v>30883.833333333332</v>
      </c>
      <c r="F15" s="3">
        <f>E15-D15</f>
        <v>16714.843333333331</v>
      </c>
      <c r="G15" s="3">
        <f>185303</f>
        <v>185303</v>
      </c>
      <c r="H15" s="10"/>
    </row>
    <row r="16" spans="1:11" ht="15" thickBot="1" x14ac:dyDescent="0.35">
      <c r="A16" s="4" t="s">
        <v>15</v>
      </c>
      <c r="D16" s="5">
        <f>SUM(D14:D15)</f>
        <v>-171134.01</v>
      </c>
      <c r="E16" s="5">
        <f t="shared" ref="E16:G16" si="1">SUM(E14:E15)</f>
        <v>0</v>
      </c>
      <c r="F16" s="5">
        <f t="shared" si="1"/>
        <v>171134.00999999998</v>
      </c>
      <c r="G16" s="5">
        <f t="shared" si="1"/>
        <v>0</v>
      </c>
      <c r="I16">
        <v>0</v>
      </c>
    </row>
    <row r="17" spans="1:17" x14ac:dyDescent="0.3">
      <c r="A17" s="4"/>
      <c r="D17" s="11"/>
      <c r="E17" s="11"/>
      <c r="F17" s="11"/>
      <c r="G17" s="11"/>
    </row>
    <row r="18" spans="1:17" x14ac:dyDescent="0.3">
      <c r="A18" s="1" t="s">
        <v>35</v>
      </c>
      <c r="C18" s="1"/>
      <c r="D18" s="1"/>
      <c r="E18" s="1"/>
      <c r="F18" s="1"/>
      <c r="G18" s="1"/>
      <c r="H18" s="1"/>
    </row>
    <row r="19" spans="1:17" x14ac:dyDescent="0.3">
      <c r="A19" s="1" t="s">
        <v>10</v>
      </c>
      <c r="B19" s="1" t="s">
        <v>9</v>
      </c>
      <c r="C19" s="1">
        <v>2</v>
      </c>
      <c r="D19" s="3">
        <v>-53000</v>
      </c>
      <c r="E19" s="3">
        <f>G19/12*$C$9</f>
        <v>-8833.3333333333339</v>
      </c>
      <c r="F19" s="3">
        <f>E19-D19</f>
        <v>44166.666666666664</v>
      </c>
      <c r="G19" s="3">
        <v>-53000</v>
      </c>
    </row>
    <row r="20" spans="1:17" x14ac:dyDescent="0.3">
      <c r="A20" s="1"/>
      <c r="D20" s="3">
        <v>6168.86</v>
      </c>
      <c r="E20" s="3">
        <f>G20/12*$C$9</f>
        <v>8833.3333333333339</v>
      </c>
      <c r="F20" s="3">
        <f>E20-D20</f>
        <v>2664.4733333333343</v>
      </c>
      <c r="G20" s="3">
        <f>53000</f>
        <v>53000</v>
      </c>
      <c r="H20" s="10"/>
    </row>
    <row r="21" spans="1:17" ht="15" thickBot="1" x14ac:dyDescent="0.35">
      <c r="A21" s="4" t="s">
        <v>15</v>
      </c>
      <c r="D21" s="5">
        <f>SUM(D19:D20)</f>
        <v>-46831.14</v>
      </c>
      <c r="E21" s="5">
        <f t="shared" ref="E21:G21" si="2">SUM(E19:E20)</f>
        <v>0</v>
      </c>
      <c r="F21" s="5">
        <f t="shared" si="2"/>
        <v>46831.14</v>
      </c>
      <c r="G21" s="5">
        <f t="shared" si="2"/>
        <v>0</v>
      </c>
      <c r="I21">
        <v>0</v>
      </c>
    </row>
    <row r="22" spans="1:17" x14ac:dyDescent="0.3">
      <c r="A22" s="4"/>
      <c r="D22" s="11"/>
      <c r="E22" s="11"/>
      <c r="F22" s="11"/>
      <c r="G22" s="11"/>
    </row>
    <row r="23" spans="1:17" x14ac:dyDescent="0.3">
      <c r="A23" s="1" t="s">
        <v>11</v>
      </c>
      <c r="B23" s="1" t="s">
        <v>14</v>
      </c>
      <c r="C23" s="1">
        <v>11</v>
      </c>
      <c r="D23" s="3">
        <v>-52250</v>
      </c>
      <c r="E23" s="3">
        <f>G23/12*$C$23</f>
        <v>-47895.833333333336</v>
      </c>
      <c r="F23" s="3">
        <f>E23-D23</f>
        <v>4354.1666666666642</v>
      </c>
      <c r="G23" s="3">
        <v>-52250</v>
      </c>
    </row>
    <row r="24" spans="1:17" x14ac:dyDescent="0.3">
      <c r="A24" s="1"/>
      <c r="D24" s="3">
        <v>44373.26</v>
      </c>
      <c r="E24" s="3">
        <f>G24/12*$C$23</f>
        <v>47895.833333333336</v>
      </c>
      <c r="F24" s="3">
        <f>E24-D24</f>
        <v>3522.5733333333337</v>
      </c>
      <c r="G24" s="3">
        <v>52250</v>
      </c>
    </row>
    <row r="25" spans="1:17" ht="15" thickBot="1" x14ac:dyDescent="0.35">
      <c r="A25" s="4" t="s">
        <v>15</v>
      </c>
      <c r="D25" s="5">
        <f>SUM(D23:D24)</f>
        <v>-7876.739999999998</v>
      </c>
      <c r="E25" s="5">
        <f>SUM(E23:E24)</f>
        <v>0</v>
      </c>
      <c r="F25" s="5">
        <f t="shared" ref="F25:G25" si="3">SUM(F23:F24)</f>
        <v>7876.739999999998</v>
      </c>
      <c r="G25" s="5">
        <f t="shared" si="3"/>
        <v>0</v>
      </c>
      <c r="H25" t="s">
        <v>12</v>
      </c>
      <c r="I25">
        <v>0</v>
      </c>
    </row>
    <row r="26" spans="1:17" x14ac:dyDescent="0.3">
      <c r="A26" s="1"/>
      <c r="D26" s="3"/>
      <c r="E26" s="3"/>
      <c r="F26" s="3"/>
      <c r="G26" s="3"/>
    </row>
    <row r="27" spans="1:17" x14ac:dyDescent="0.3">
      <c r="A27" s="1" t="s">
        <v>17</v>
      </c>
      <c r="B27" s="1" t="s">
        <v>9</v>
      </c>
      <c r="C27" s="1">
        <v>2</v>
      </c>
      <c r="D27" s="3">
        <v>0</v>
      </c>
      <c r="E27" s="3">
        <f>G27/12*$C$27</f>
        <v>0</v>
      </c>
      <c r="F27" s="3">
        <f>E27-D27</f>
        <v>0</v>
      </c>
      <c r="G27" s="3">
        <v>0</v>
      </c>
      <c r="H27" s="10" t="s">
        <v>36</v>
      </c>
    </row>
    <row r="28" spans="1:17" x14ac:dyDescent="0.3">
      <c r="D28" s="3">
        <v>0</v>
      </c>
      <c r="E28" s="3">
        <f>G28/12*$C$27</f>
        <v>0</v>
      </c>
      <c r="F28" s="3">
        <f>E28-D28</f>
        <v>0</v>
      </c>
      <c r="G28" s="3">
        <v>0</v>
      </c>
    </row>
    <row r="29" spans="1:17" ht="15" thickBot="1" x14ac:dyDescent="0.35">
      <c r="A29" t="s">
        <v>22</v>
      </c>
      <c r="D29" s="5">
        <f>SUM(D27:D28)</f>
        <v>0</v>
      </c>
      <c r="E29" s="5">
        <f>SUM(E27:E28)</f>
        <v>0</v>
      </c>
      <c r="F29" s="5">
        <f t="shared" ref="F29" si="4">SUM(F27:F28)</f>
        <v>0</v>
      </c>
      <c r="G29" s="5">
        <f t="shared" ref="G29" si="5">SUM(G27:G28)</f>
        <v>0</v>
      </c>
      <c r="H29" t="s">
        <v>12</v>
      </c>
      <c r="I29">
        <v>0</v>
      </c>
    </row>
    <row r="30" spans="1:17" x14ac:dyDescent="0.3">
      <c r="D30" s="3"/>
      <c r="E30" s="3"/>
      <c r="F30" s="3"/>
      <c r="G30" s="3"/>
    </row>
    <row r="31" spans="1:17" x14ac:dyDescent="0.3">
      <c r="A31" s="6" t="s">
        <v>20</v>
      </c>
      <c r="B31" s="6" t="s">
        <v>24</v>
      </c>
      <c r="C31" s="6">
        <v>5</v>
      </c>
      <c r="D31" s="7">
        <v>-35000</v>
      </c>
      <c r="E31" s="7">
        <f>G31/12*$C$31</f>
        <v>-14583.333333333332</v>
      </c>
      <c r="F31" s="7">
        <f>E31-D31</f>
        <v>20416.666666666668</v>
      </c>
      <c r="G31" s="7">
        <v>-35000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3">
      <c r="A32" s="8"/>
      <c r="B32" s="6"/>
      <c r="C32" s="8"/>
      <c r="D32" s="7">
        <v>15949.03</v>
      </c>
      <c r="E32" s="7">
        <f>G32/12*$C$31</f>
        <v>14583.333333333332</v>
      </c>
      <c r="F32" s="7">
        <f>E32-D32</f>
        <v>-1365.6966666666685</v>
      </c>
      <c r="G32" s="7">
        <v>35000</v>
      </c>
      <c r="H32" s="8"/>
      <c r="I32" s="8"/>
      <c r="J32" s="8"/>
      <c r="K32" s="8" t="s">
        <v>29</v>
      </c>
      <c r="L32" s="8"/>
      <c r="M32" s="8"/>
      <c r="N32" s="8"/>
      <c r="O32" s="8"/>
      <c r="P32" s="8"/>
      <c r="Q32" s="8"/>
    </row>
    <row r="33" spans="1:17" ht="15" thickBot="1" x14ac:dyDescent="0.35">
      <c r="A33" s="8"/>
      <c r="B33" s="6"/>
      <c r="C33" s="8"/>
      <c r="D33" s="9">
        <f>SUM(D31:D32)</f>
        <v>-19050.97</v>
      </c>
      <c r="E33" s="9">
        <f>SUM(E31:E32)</f>
        <v>0</v>
      </c>
      <c r="F33" s="9">
        <f t="shared" ref="F33" si="6">SUM(F31:F32)</f>
        <v>19050.97</v>
      </c>
      <c r="G33" s="9">
        <f t="shared" ref="G33" si="7">SUM(G31:G32)</f>
        <v>0</v>
      </c>
      <c r="H33" s="8" t="s">
        <v>12</v>
      </c>
      <c r="I33" s="8">
        <v>0</v>
      </c>
      <c r="J33" s="8"/>
      <c r="K33" s="8"/>
      <c r="L33" s="8"/>
      <c r="M33" s="8"/>
      <c r="N33" s="8"/>
      <c r="O33" s="8"/>
      <c r="P33" s="8"/>
      <c r="Q33" s="8"/>
    </row>
    <row r="34" spans="1:17" x14ac:dyDescent="0.3">
      <c r="D34" s="3"/>
      <c r="E34" s="3"/>
      <c r="F34" s="3"/>
      <c r="G34" s="3"/>
    </row>
    <row r="35" spans="1:17" x14ac:dyDescent="0.3">
      <c r="A35" s="1" t="s">
        <v>25</v>
      </c>
      <c r="B35" s="1" t="s">
        <v>26</v>
      </c>
      <c r="C35" s="1">
        <v>2</v>
      </c>
      <c r="D35" s="3">
        <v>-76750</v>
      </c>
      <c r="E35" s="3">
        <f>G35/12*$C$35</f>
        <v>-12791.666666666666</v>
      </c>
      <c r="F35" s="3">
        <f>E35-D35</f>
        <v>63958.333333333336</v>
      </c>
      <c r="G35" s="3">
        <v>-76750</v>
      </c>
    </row>
    <row r="36" spans="1:17" x14ac:dyDescent="0.3">
      <c r="D36" s="3">
        <v>9881.76</v>
      </c>
      <c r="E36" s="3">
        <f>G36/12*$C$35</f>
        <v>12791.666666666666</v>
      </c>
      <c r="F36" s="3">
        <f>E36-D36</f>
        <v>2909.9066666666658</v>
      </c>
      <c r="G36" s="3">
        <v>76750</v>
      </c>
    </row>
    <row r="37" spans="1:17" ht="15" thickBot="1" x14ac:dyDescent="0.35">
      <c r="A37" t="s">
        <v>23</v>
      </c>
      <c r="D37" s="5">
        <f>SUM(D35:D36)</f>
        <v>-66868.240000000005</v>
      </c>
      <c r="E37" s="5">
        <f>SUM(E35:E36)</f>
        <v>0</v>
      </c>
      <c r="F37" s="5">
        <f t="shared" ref="F37:G37" si="8">SUM(F35:F36)</f>
        <v>66868.240000000005</v>
      </c>
      <c r="G37" s="5">
        <f t="shared" si="8"/>
        <v>0</v>
      </c>
      <c r="H37" t="s">
        <v>12</v>
      </c>
      <c r="I37">
        <v>0</v>
      </c>
    </row>
    <row r="38" spans="1:17" x14ac:dyDescent="0.3">
      <c r="D38" s="3"/>
      <c r="E38" s="3"/>
      <c r="F38" s="3"/>
      <c r="G38" s="3"/>
    </row>
    <row r="39" spans="1:17" x14ac:dyDescent="0.3">
      <c r="A39" s="6" t="s">
        <v>33</v>
      </c>
      <c r="B39" s="6" t="s">
        <v>27</v>
      </c>
      <c r="C39" s="6">
        <v>2</v>
      </c>
      <c r="D39" s="7">
        <v>-76750</v>
      </c>
      <c r="E39" s="7">
        <f>G39/12*$C$39</f>
        <v>-12791.666666666666</v>
      </c>
      <c r="F39" s="7">
        <f>E39-D39</f>
        <v>63958.333333333336</v>
      </c>
      <c r="G39" s="7">
        <v>-76750</v>
      </c>
      <c r="H39" s="8"/>
      <c r="I39" s="8"/>
      <c r="J39" s="8"/>
      <c r="K39" s="8"/>
      <c r="L39" s="8"/>
    </row>
    <row r="40" spans="1:17" x14ac:dyDescent="0.3">
      <c r="A40" s="8"/>
      <c r="B40" s="6"/>
      <c r="C40" s="8"/>
      <c r="D40" s="7">
        <v>9752.3700000000008</v>
      </c>
      <c r="E40" s="7">
        <f>G40/12*$C$39</f>
        <v>12791.666666666666</v>
      </c>
      <c r="F40" s="7">
        <f>E40-D40</f>
        <v>3039.2966666666653</v>
      </c>
      <c r="G40" s="7">
        <v>76750</v>
      </c>
      <c r="H40" s="8"/>
      <c r="I40" s="8"/>
      <c r="J40" s="8"/>
      <c r="K40" s="8" t="s">
        <v>28</v>
      </c>
      <c r="L40" s="8"/>
    </row>
    <row r="41" spans="1:17" ht="15" thickBot="1" x14ac:dyDescent="0.35">
      <c r="A41" s="8"/>
      <c r="B41" s="6"/>
      <c r="C41" s="8"/>
      <c r="D41" s="9">
        <f>SUM(D39:D40)</f>
        <v>-66997.63</v>
      </c>
      <c r="E41" s="9">
        <f>SUM(E39:E40)</f>
        <v>0</v>
      </c>
      <c r="F41" s="9">
        <f t="shared" ref="F41:G41" si="9">SUM(F39:F40)</f>
        <v>66997.63</v>
      </c>
      <c r="G41" s="9">
        <f t="shared" si="9"/>
        <v>0</v>
      </c>
      <c r="H41" s="8" t="s">
        <v>12</v>
      </c>
      <c r="I41" s="8">
        <v>0</v>
      </c>
      <c r="J41" s="8"/>
      <c r="K41" s="8"/>
      <c r="L41" s="8"/>
    </row>
    <row r="42" spans="1:17" x14ac:dyDescent="0.3">
      <c r="D42" s="3"/>
      <c r="E42" s="3"/>
      <c r="F42" s="3"/>
      <c r="G42" s="3"/>
    </row>
    <row r="43" spans="1:17" x14ac:dyDescent="0.3">
      <c r="A43" s="6" t="s">
        <v>31</v>
      </c>
      <c r="B43" s="6" t="s">
        <v>32</v>
      </c>
      <c r="C43" s="6">
        <v>9</v>
      </c>
      <c r="D43" s="7">
        <v>-75000</v>
      </c>
      <c r="E43" s="7">
        <f>G43/12*$C$43</f>
        <v>-57562.5</v>
      </c>
      <c r="F43" s="7">
        <f>E43-D43</f>
        <v>17437.5</v>
      </c>
      <c r="G43" s="7">
        <v>-76750</v>
      </c>
      <c r="H43" s="8"/>
      <c r="I43" s="8"/>
      <c r="J43" s="8"/>
    </row>
    <row r="44" spans="1:17" x14ac:dyDescent="0.3">
      <c r="A44" s="8"/>
      <c r="B44" s="6"/>
      <c r="C44" s="8"/>
      <c r="D44" s="7">
        <v>18759.810000000001</v>
      </c>
      <c r="E44" s="7">
        <f>G44/12*$C$43</f>
        <v>57562.5</v>
      </c>
      <c r="F44" s="7">
        <f>E44-D44</f>
        <v>38802.69</v>
      </c>
      <c r="G44" s="7">
        <v>76750</v>
      </c>
      <c r="H44" s="8"/>
      <c r="I44" s="8"/>
      <c r="J44" s="8"/>
    </row>
    <row r="45" spans="1:17" ht="15" thickBot="1" x14ac:dyDescent="0.35">
      <c r="A45" s="8"/>
      <c r="B45" s="6"/>
      <c r="C45" s="8"/>
      <c r="D45" s="9">
        <f>SUM(D43:D44)</f>
        <v>-56240.19</v>
      </c>
      <c r="E45" s="9">
        <f>SUM(E43:E44)</f>
        <v>0</v>
      </c>
      <c r="F45" s="9">
        <f t="shared" ref="F45:G45" si="10">SUM(F43:F44)</f>
        <v>56240.19</v>
      </c>
      <c r="G45" s="9">
        <f t="shared" si="10"/>
        <v>0</v>
      </c>
      <c r="H45" s="8" t="s">
        <v>12</v>
      </c>
      <c r="I45" s="8">
        <v>0</v>
      </c>
      <c r="J45" s="8"/>
    </row>
    <row r="46" spans="1:17" x14ac:dyDescent="0.3">
      <c r="D46" s="3"/>
      <c r="E46" s="3"/>
      <c r="F46" s="3"/>
      <c r="G46" s="3"/>
    </row>
    <row r="47" spans="1:17" x14ac:dyDescent="0.3">
      <c r="A47" s="6" t="s">
        <v>37</v>
      </c>
      <c r="B47" s="6" t="s">
        <v>27</v>
      </c>
      <c r="C47" s="6">
        <v>2</v>
      </c>
      <c r="D47" s="7">
        <v>-93045</v>
      </c>
      <c r="E47" s="7">
        <f>G47/12*$C$39</f>
        <v>-15507.5</v>
      </c>
      <c r="F47" s="7">
        <f>E47-D47</f>
        <v>77537.5</v>
      </c>
      <c r="G47" s="7">
        <v>-93045</v>
      </c>
      <c r="H47" s="8"/>
      <c r="I47" s="8"/>
    </row>
    <row r="48" spans="1:17" x14ac:dyDescent="0.3">
      <c r="A48" s="8"/>
      <c r="B48" s="6"/>
      <c r="C48" s="8"/>
      <c r="D48" s="7">
        <v>9936.17</v>
      </c>
      <c r="E48" s="7">
        <f>G48/12*$C$39</f>
        <v>15507.5</v>
      </c>
      <c r="F48" s="7">
        <f>E48-D48</f>
        <v>5571.33</v>
      </c>
      <c r="G48" s="7">
        <v>93045</v>
      </c>
      <c r="H48" s="8"/>
      <c r="I48" s="8"/>
    </row>
    <row r="49" spans="1:9" ht="15" thickBot="1" x14ac:dyDescent="0.35">
      <c r="A49" s="8"/>
      <c r="B49" s="6"/>
      <c r="C49" s="8"/>
      <c r="D49" s="9">
        <f>SUM(D47:D48)</f>
        <v>-83108.83</v>
      </c>
      <c r="E49" s="9">
        <f>SUM(E47:E48)</f>
        <v>0</v>
      </c>
      <c r="F49" s="9">
        <f t="shared" ref="F49:G49" si="11">SUM(F47:F48)</f>
        <v>83108.83</v>
      </c>
      <c r="G49" s="9">
        <f t="shared" si="11"/>
        <v>0</v>
      </c>
      <c r="H49" s="8" t="s">
        <v>12</v>
      </c>
      <c r="I49" s="8">
        <v>0</v>
      </c>
    </row>
    <row r="50" spans="1:9" x14ac:dyDescent="0.3">
      <c r="D50" s="3"/>
      <c r="E50" s="3"/>
      <c r="F50" s="3"/>
      <c r="G50" s="3"/>
    </row>
    <row r="51" spans="1:9" x14ac:dyDescent="0.3">
      <c r="D51" s="3"/>
      <c r="E51" s="3"/>
      <c r="F51" s="3"/>
      <c r="G51" s="3"/>
    </row>
    <row r="52" spans="1:9" x14ac:dyDescent="0.3">
      <c r="D52" s="3"/>
      <c r="E52" s="3"/>
      <c r="F52" s="3"/>
      <c r="G52" s="3"/>
    </row>
    <row r="53" spans="1:9" x14ac:dyDescent="0.3">
      <c r="D53" s="3"/>
      <c r="E53" s="3"/>
      <c r="F53" s="3"/>
      <c r="G53" s="3"/>
    </row>
    <row r="54" spans="1:9" x14ac:dyDescent="0.3">
      <c r="D54" s="3"/>
      <c r="E54" s="3"/>
      <c r="F54" s="3"/>
      <c r="G54" s="3"/>
    </row>
    <row r="55" spans="1:9" x14ac:dyDescent="0.3">
      <c r="D55" s="3"/>
      <c r="E55" s="3"/>
      <c r="F55" s="3"/>
      <c r="G55" s="3"/>
    </row>
    <row r="56" spans="1:9" x14ac:dyDescent="0.3">
      <c r="D56" s="3"/>
      <c r="E56" s="3"/>
      <c r="F56" s="3"/>
      <c r="G56" s="3"/>
    </row>
    <row r="57" spans="1:9" x14ac:dyDescent="0.3">
      <c r="E57" s="2"/>
      <c r="F57" s="2"/>
    </row>
    <row r="58" spans="1:9" x14ac:dyDescent="0.3">
      <c r="E58" s="2"/>
      <c r="F58" s="2"/>
    </row>
    <row r="59" spans="1:9" x14ac:dyDescent="0.3">
      <c r="E59" s="2"/>
      <c r="F59" s="2"/>
    </row>
    <row r="60" spans="1:9" x14ac:dyDescent="0.3">
      <c r="E60" s="2"/>
      <c r="F60" s="2"/>
    </row>
    <row r="61" spans="1:9" x14ac:dyDescent="0.3">
      <c r="E61" s="2"/>
      <c r="F61" s="2"/>
    </row>
    <row r="62" spans="1:9" x14ac:dyDescent="0.3">
      <c r="E62" s="2"/>
      <c r="F62" s="2"/>
    </row>
    <row r="63" spans="1:9" x14ac:dyDescent="0.3">
      <c r="E63" s="2"/>
      <c r="F63" s="2"/>
    </row>
    <row r="64" spans="1:9" x14ac:dyDescent="0.3">
      <c r="E64" s="2"/>
      <c r="F64" s="2"/>
    </row>
    <row r="65" spans="5:6" x14ac:dyDescent="0.3">
      <c r="E65" s="2"/>
      <c r="F65" s="2"/>
    </row>
    <row r="66" spans="5:6" x14ac:dyDescent="0.3">
      <c r="E66" s="2"/>
      <c r="F66" s="2"/>
    </row>
    <row r="67" spans="5:6" x14ac:dyDescent="0.3">
      <c r="E67" s="2"/>
      <c r="F67" s="2"/>
    </row>
    <row r="68" spans="5:6" x14ac:dyDescent="0.3">
      <c r="E68" s="2"/>
      <c r="F68" s="2"/>
    </row>
    <row r="69" spans="5:6" x14ac:dyDescent="0.3">
      <c r="E69" s="2"/>
      <c r="F69" s="2"/>
    </row>
    <row r="70" spans="5:6" x14ac:dyDescent="0.3">
      <c r="E70" s="2"/>
      <c r="F70" s="2"/>
    </row>
    <row r="71" spans="5:6" x14ac:dyDescent="0.3">
      <c r="E71" s="2"/>
      <c r="F71" s="2"/>
    </row>
    <row r="72" spans="5:6" x14ac:dyDescent="0.3">
      <c r="E72" s="2"/>
      <c r="F72" s="2"/>
    </row>
    <row r="73" spans="5:6" x14ac:dyDescent="0.3">
      <c r="E73" s="2"/>
      <c r="F73" s="2"/>
    </row>
    <row r="74" spans="5:6" x14ac:dyDescent="0.3">
      <c r="E74" s="2"/>
      <c r="F74" s="2"/>
    </row>
    <row r="75" spans="5:6" x14ac:dyDescent="0.3">
      <c r="E75" s="2"/>
      <c r="F75" s="2"/>
    </row>
    <row r="76" spans="5:6" x14ac:dyDescent="0.3">
      <c r="E76" s="2"/>
      <c r="F76" s="2"/>
    </row>
    <row r="77" spans="5:6" x14ac:dyDescent="0.3">
      <c r="E77" s="2"/>
      <c r="F77" s="2"/>
    </row>
    <row r="78" spans="5:6" x14ac:dyDescent="0.3">
      <c r="E78" s="2"/>
      <c r="F78" s="2"/>
    </row>
    <row r="79" spans="5:6" x14ac:dyDescent="0.3">
      <c r="E79" s="2"/>
      <c r="F79" s="2"/>
    </row>
    <row r="80" spans="5:6" x14ac:dyDescent="0.3">
      <c r="E80" s="2"/>
      <c r="F80" s="2"/>
    </row>
    <row r="81" spans="5:6" x14ac:dyDescent="0.3">
      <c r="E81" s="2"/>
      <c r="F81" s="2"/>
    </row>
    <row r="82" spans="5:6" x14ac:dyDescent="0.3">
      <c r="E82" s="2"/>
      <c r="F82" s="2"/>
    </row>
    <row r="83" spans="5:6" x14ac:dyDescent="0.3">
      <c r="E83" s="2"/>
      <c r="F83" s="2"/>
    </row>
    <row r="84" spans="5:6" x14ac:dyDescent="0.3">
      <c r="E84" s="2"/>
      <c r="F84" s="2"/>
    </row>
    <row r="85" spans="5:6" x14ac:dyDescent="0.3">
      <c r="E85" s="2"/>
      <c r="F85" s="2"/>
    </row>
    <row r="86" spans="5:6" x14ac:dyDescent="0.3">
      <c r="E86" s="2"/>
      <c r="F86" s="2"/>
    </row>
    <row r="87" spans="5:6" x14ac:dyDescent="0.3">
      <c r="E87" s="2"/>
      <c r="F87" s="2"/>
    </row>
    <row r="88" spans="5:6" x14ac:dyDescent="0.3">
      <c r="E88" s="2"/>
      <c r="F88" s="2"/>
    </row>
    <row r="89" spans="5:6" x14ac:dyDescent="0.3">
      <c r="E89" s="2"/>
      <c r="F89" s="2"/>
    </row>
    <row r="90" spans="5:6" x14ac:dyDescent="0.3">
      <c r="E90" s="2"/>
      <c r="F90" s="2"/>
    </row>
    <row r="91" spans="5:6" x14ac:dyDescent="0.3">
      <c r="E91" s="2"/>
      <c r="F91" s="2"/>
    </row>
    <row r="92" spans="5:6" x14ac:dyDescent="0.3">
      <c r="E92" s="2"/>
      <c r="F92" s="2"/>
    </row>
    <row r="93" spans="5:6" x14ac:dyDescent="0.3">
      <c r="E93" s="2"/>
      <c r="F93" s="2"/>
    </row>
    <row r="94" spans="5:6" x14ac:dyDescent="0.3">
      <c r="E94" s="2"/>
      <c r="F94" s="2"/>
    </row>
    <row r="95" spans="5:6" x14ac:dyDescent="0.3">
      <c r="E95" s="2"/>
      <c r="F95" s="2"/>
    </row>
    <row r="96" spans="5:6" x14ac:dyDescent="0.3">
      <c r="E96" s="2"/>
      <c r="F96" s="2"/>
    </row>
    <row r="97" spans="5:6" x14ac:dyDescent="0.3">
      <c r="E97" s="2"/>
      <c r="F97" s="2"/>
    </row>
    <row r="98" spans="5:6" x14ac:dyDescent="0.3">
      <c r="E98" s="2"/>
      <c r="F98" s="2"/>
    </row>
    <row r="99" spans="5:6" x14ac:dyDescent="0.3">
      <c r="E99" s="2"/>
      <c r="F99" s="2"/>
    </row>
    <row r="100" spans="5:6" x14ac:dyDescent="0.3">
      <c r="E100" s="2"/>
      <c r="F100" s="2"/>
    </row>
    <row r="101" spans="5:6" x14ac:dyDescent="0.3">
      <c r="E101" s="2"/>
      <c r="F101" s="2"/>
    </row>
    <row r="102" spans="5:6" x14ac:dyDescent="0.3">
      <c r="E102" s="2"/>
      <c r="F102" s="2"/>
    </row>
    <row r="103" spans="5:6" x14ac:dyDescent="0.3">
      <c r="E103" s="2"/>
      <c r="F103" s="2"/>
    </row>
    <row r="104" spans="5:6" x14ac:dyDescent="0.3">
      <c r="E104" s="2"/>
      <c r="F104" s="2"/>
    </row>
    <row r="105" spans="5:6" x14ac:dyDescent="0.3">
      <c r="E105" s="2"/>
      <c r="F105" s="2"/>
    </row>
    <row r="106" spans="5:6" x14ac:dyDescent="0.3">
      <c r="E106" s="2"/>
      <c r="F106" s="2"/>
    </row>
    <row r="107" spans="5:6" x14ac:dyDescent="0.3">
      <c r="E107" s="2"/>
      <c r="F107" s="2"/>
    </row>
    <row r="108" spans="5:6" x14ac:dyDescent="0.3">
      <c r="E108" s="2"/>
      <c r="F108" s="2"/>
    </row>
    <row r="109" spans="5:6" x14ac:dyDescent="0.3">
      <c r="E109" s="2"/>
      <c r="F109" s="2"/>
    </row>
    <row r="110" spans="5:6" x14ac:dyDescent="0.3">
      <c r="E110" s="2"/>
      <c r="F110" s="2"/>
    </row>
    <row r="111" spans="5:6" x14ac:dyDescent="0.3">
      <c r="E111" s="2"/>
      <c r="F111" s="2"/>
    </row>
    <row r="112" spans="5:6" x14ac:dyDescent="0.3">
      <c r="E112" s="2"/>
      <c r="F112" s="2"/>
    </row>
    <row r="113" spans="5:6" x14ac:dyDescent="0.3">
      <c r="E113" s="2"/>
      <c r="F113" s="2"/>
    </row>
    <row r="114" spans="5:6" x14ac:dyDescent="0.3">
      <c r="E114" s="2"/>
      <c r="F114" s="2"/>
    </row>
    <row r="115" spans="5:6" x14ac:dyDescent="0.3">
      <c r="E115" s="2"/>
      <c r="F115" s="2"/>
    </row>
    <row r="116" spans="5:6" x14ac:dyDescent="0.3">
      <c r="E116" s="2"/>
      <c r="F116" s="2"/>
    </row>
    <row r="117" spans="5:6" x14ac:dyDescent="0.3">
      <c r="E117" s="2"/>
      <c r="F117" s="2"/>
    </row>
    <row r="118" spans="5:6" x14ac:dyDescent="0.3">
      <c r="E118" s="2"/>
      <c r="F118" s="2"/>
    </row>
    <row r="119" spans="5:6" x14ac:dyDescent="0.3">
      <c r="E119" s="2"/>
      <c r="F119" s="2"/>
    </row>
    <row r="120" spans="5:6" x14ac:dyDescent="0.3">
      <c r="E120" s="2"/>
      <c r="F120" s="2"/>
    </row>
    <row r="121" spans="5:6" x14ac:dyDescent="0.3">
      <c r="E121" s="2"/>
      <c r="F121" s="2"/>
    </row>
    <row r="122" spans="5:6" x14ac:dyDescent="0.3">
      <c r="E122" s="2"/>
      <c r="F122" s="2"/>
    </row>
    <row r="123" spans="5:6" x14ac:dyDescent="0.3">
      <c r="E123" s="2"/>
      <c r="F123" s="2"/>
    </row>
    <row r="124" spans="5:6" x14ac:dyDescent="0.3">
      <c r="E124" s="2"/>
      <c r="F124" s="2"/>
    </row>
    <row r="125" spans="5:6" x14ac:dyDescent="0.3">
      <c r="E125" s="2"/>
      <c r="F125" s="2"/>
    </row>
    <row r="126" spans="5:6" x14ac:dyDescent="0.3">
      <c r="E126" s="2"/>
      <c r="F126" s="2"/>
    </row>
    <row r="127" spans="5:6" x14ac:dyDescent="0.3">
      <c r="E127" s="2"/>
      <c r="F127" s="2"/>
    </row>
    <row r="128" spans="5:6" x14ac:dyDescent="0.3">
      <c r="E128" s="2"/>
      <c r="F128" s="2"/>
    </row>
    <row r="129" spans="5:6" x14ac:dyDescent="0.3">
      <c r="E129" s="2"/>
      <c r="F129" s="2"/>
    </row>
    <row r="130" spans="5:6" x14ac:dyDescent="0.3">
      <c r="E130" s="2"/>
      <c r="F130" s="2"/>
    </row>
    <row r="131" spans="5:6" x14ac:dyDescent="0.3">
      <c r="E131" s="2"/>
      <c r="F131" s="2"/>
    </row>
    <row r="132" spans="5:6" x14ac:dyDescent="0.3">
      <c r="E132" s="2"/>
      <c r="F132" s="2"/>
    </row>
    <row r="133" spans="5:6" x14ac:dyDescent="0.3">
      <c r="E133" s="2"/>
      <c r="F133" s="2"/>
    </row>
    <row r="134" spans="5:6" x14ac:dyDescent="0.3">
      <c r="E134" s="2"/>
      <c r="F134" s="2"/>
    </row>
    <row r="135" spans="5:6" x14ac:dyDescent="0.3">
      <c r="E135" s="2"/>
      <c r="F135" s="2"/>
    </row>
    <row r="136" spans="5:6" x14ac:dyDescent="0.3">
      <c r="E136" s="2"/>
      <c r="F136" s="2"/>
    </row>
    <row r="137" spans="5:6" x14ac:dyDescent="0.3">
      <c r="E137" s="2"/>
      <c r="F137" s="2"/>
    </row>
    <row r="138" spans="5:6" x14ac:dyDescent="0.3">
      <c r="E138" s="2"/>
      <c r="F138" s="2"/>
    </row>
    <row r="139" spans="5:6" x14ac:dyDescent="0.3">
      <c r="E139" s="2"/>
      <c r="F139" s="2"/>
    </row>
    <row r="140" spans="5:6" x14ac:dyDescent="0.3">
      <c r="E140" s="2"/>
      <c r="F140" s="2"/>
    </row>
    <row r="141" spans="5:6" x14ac:dyDescent="0.3">
      <c r="E141" s="2"/>
      <c r="F141" s="2"/>
    </row>
    <row r="142" spans="5:6" x14ac:dyDescent="0.3">
      <c r="E142" s="2"/>
      <c r="F142" s="2"/>
    </row>
    <row r="143" spans="5:6" x14ac:dyDescent="0.3">
      <c r="E143" s="2"/>
      <c r="F143" s="2"/>
    </row>
    <row r="144" spans="5:6" x14ac:dyDescent="0.3">
      <c r="E144" s="2"/>
      <c r="F144" s="2"/>
    </row>
    <row r="145" spans="5:6" x14ac:dyDescent="0.3">
      <c r="E145" s="2"/>
      <c r="F145" s="2"/>
    </row>
    <row r="146" spans="5:6" x14ac:dyDescent="0.3">
      <c r="E146" s="2"/>
      <c r="F146" s="2"/>
    </row>
    <row r="147" spans="5:6" x14ac:dyDescent="0.3">
      <c r="E147" s="2"/>
      <c r="F147" s="2"/>
    </row>
    <row r="148" spans="5:6" x14ac:dyDescent="0.3">
      <c r="E148" s="2"/>
      <c r="F148" s="2"/>
    </row>
    <row r="149" spans="5:6" x14ac:dyDescent="0.3">
      <c r="E149" s="2"/>
      <c r="F149" s="2"/>
    </row>
    <row r="150" spans="5:6" x14ac:dyDescent="0.3">
      <c r="E150" s="2"/>
      <c r="F150" s="2"/>
    </row>
    <row r="151" spans="5:6" x14ac:dyDescent="0.3">
      <c r="E151" s="2"/>
      <c r="F151" s="2"/>
    </row>
    <row r="152" spans="5:6" x14ac:dyDescent="0.3">
      <c r="E152" s="2"/>
      <c r="F152" s="2"/>
    </row>
    <row r="153" spans="5:6" x14ac:dyDescent="0.3">
      <c r="E153" s="2"/>
      <c r="F153" s="2"/>
    </row>
    <row r="154" spans="5:6" x14ac:dyDescent="0.3">
      <c r="E154" s="2"/>
      <c r="F154" s="2"/>
    </row>
    <row r="155" spans="5:6" x14ac:dyDescent="0.3">
      <c r="E155" s="2"/>
      <c r="F155" s="2"/>
    </row>
    <row r="156" spans="5:6" x14ac:dyDescent="0.3">
      <c r="E156" s="2"/>
      <c r="F156" s="2"/>
    </row>
    <row r="157" spans="5:6" x14ac:dyDescent="0.3">
      <c r="E157" s="2"/>
      <c r="F157" s="2"/>
    </row>
    <row r="158" spans="5:6" x14ac:dyDescent="0.3">
      <c r="E158" s="2"/>
      <c r="F158" s="2"/>
    </row>
    <row r="159" spans="5:6" x14ac:dyDescent="0.3">
      <c r="E159" s="2"/>
      <c r="F159" s="2"/>
    </row>
    <row r="160" spans="5:6" x14ac:dyDescent="0.3">
      <c r="E160" s="2"/>
      <c r="F160" s="2"/>
    </row>
    <row r="161" spans="5:6" x14ac:dyDescent="0.3">
      <c r="E161" s="2"/>
      <c r="F161" s="2"/>
    </row>
    <row r="162" spans="5:6" x14ac:dyDescent="0.3">
      <c r="E162" s="2"/>
      <c r="F162" s="2"/>
    </row>
    <row r="163" spans="5:6" x14ac:dyDescent="0.3">
      <c r="E163" s="2"/>
      <c r="F163" s="2"/>
    </row>
    <row r="164" spans="5:6" x14ac:dyDescent="0.3">
      <c r="E164" s="2"/>
      <c r="F164" s="2"/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</dc:creator>
  <cp:lastModifiedBy>Brandy</cp:lastModifiedBy>
  <cp:lastPrinted>2019-09-17T18:31:35Z</cp:lastPrinted>
  <dcterms:created xsi:type="dcterms:W3CDTF">2019-01-23T17:20:58Z</dcterms:created>
  <dcterms:modified xsi:type="dcterms:W3CDTF">2020-06-15T04:24:44Z</dcterms:modified>
</cp:coreProperties>
</file>